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L173" i="1"/>
  <c r="J173"/>
  <c r="I173"/>
  <c r="H173"/>
  <c r="G173"/>
  <c r="F173"/>
  <c r="J24" l="1"/>
  <c r="B203"/>
  <c r="A203"/>
  <c r="L202"/>
  <c r="J202"/>
  <c r="I202"/>
  <c r="H202"/>
  <c r="G202"/>
  <c r="F202"/>
  <c r="B193"/>
  <c r="A193"/>
  <c r="L192"/>
  <c r="L203" s="1"/>
  <c r="J192"/>
  <c r="J203" s="1"/>
  <c r="I192"/>
  <c r="I203" s="1"/>
  <c r="H192"/>
  <c r="H203" s="1"/>
  <c r="G192"/>
  <c r="G203" s="1"/>
  <c r="F192"/>
  <c r="F203" s="1"/>
  <c r="B184"/>
  <c r="A184"/>
  <c r="L183"/>
  <c r="J183"/>
  <c r="I183"/>
  <c r="H183"/>
  <c r="G183"/>
  <c r="F183"/>
  <c r="B174"/>
  <c r="A174"/>
  <c r="L165"/>
  <c r="L184" s="1"/>
  <c r="J165"/>
  <c r="J184" s="1"/>
  <c r="I165"/>
  <c r="I184" s="1"/>
  <c r="H165"/>
  <c r="H184" s="1"/>
  <c r="G165"/>
  <c r="G184" s="1"/>
  <c r="F165"/>
  <c r="F184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I24" s="1"/>
  <c r="H13"/>
  <c r="H24" s="1"/>
  <c r="G13"/>
  <c r="G24" s="1"/>
  <c r="F13"/>
  <c r="F24" s="1"/>
  <c r="L204" l="1"/>
  <c r="J204"/>
  <c r="I204"/>
  <c r="H204"/>
  <c r="G204"/>
  <c r="F204"/>
</calcChain>
</file>

<file path=xl/sharedStrings.xml><?xml version="1.0" encoding="utf-8"?>
<sst xmlns="http://schemas.openxmlformats.org/spreadsheetml/2006/main" count="247" uniqueCount="71">
  <si>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</si>
  <si>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</si>
  <si>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</si>
  <si>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</si>
  <si>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</si>
  <si>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</si>
  <si>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</si>
  <si>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</si>
  <si>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</si>
  <si>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</si>
  <si>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</si>
  <si>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</si>
  <si>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</si>
  <si>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</si>
  <si>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</si>
  <si>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</si>
  <si>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</si>
  <si>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</si>
  <si>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</si>
  <si>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</si>
  <si>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</si>
  <si>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</si>
  <si>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</si>
  <si>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</si>
  <si>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</si>
  <si>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</si>
  <si>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</si>
  <si>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</si>
  <si>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</si>
  <si>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</si>
  <si>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</si>
  <si>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</si>
  <si>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</si>
  <si>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</si>
  <si>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</si>
  <si>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</si>
  <si>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</si>
  <si>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</si>
  <si>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</si>
  <si>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>Чай</t>
  </si>
  <si>
    <t>Булочка с сахаром</t>
  </si>
  <si>
    <t>к/пр</t>
  </si>
  <si>
    <t>Фрукт по сезону</t>
  </si>
  <si>
    <t>Кисель</t>
  </si>
  <si>
    <t>Хлеб</t>
  </si>
  <si>
    <t>Запеканка творожно-рисовая со сгущеным молоком</t>
  </si>
  <si>
    <t>Батон</t>
  </si>
  <si>
    <t>Плов с куриным филе</t>
  </si>
  <si>
    <t>Компот</t>
  </si>
  <si>
    <t>Каша геркулесовая</t>
  </si>
  <si>
    <t>Картофель тушеный с куриным филе</t>
  </si>
  <si>
    <t>Голубцы ленивые(в виде котлет)</t>
  </si>
  <si>
    <t>Макароны с сыром</t>
  </si>
  <si>
    <t>Йогурт</t>
  </si>
  <si>
    <t>Согласовано:</t>
  </si>
  <si>
    <t>Кириченко Н.В.</t>
  </si>
  <si>
    <t>руководитель</t>
  </si>
  <si>
    <t>Митболы с соусом</t>
  </si>
  <si>
    <t>Макароны отварные со сливочным маслом</t>
  </si>
  <si>
    <t>Котлета рыбная с соусом</t>
  </si>
  <si>
    <t>Греча отварная со сливочным маслом</t>
  </si>
  <si>
    <t>Картофельное пюре со сливочным маслом</t>
  </si>
  <si>
    <t>Хлеб черный</t>
  </si>
  <si>
    <t>Овощи свежие</t>
  </si>
  <si>
    <t>МАОУ  "СОШ №1 им.Н.А.Некрасова"</t>
  </si>
  <si>
    <t>Котлета с соусом</t>
  </si>
  <si>
    <t xml:space="preserve">Хлеб </t>
  </si>
  <si>
    <t>Вариант 1</t>
  </si>
  <si>
    <t>Вариант 2</t>
  </si>
  <si>
    <t>Гуляш куриный</t>
  </si>
  <si>
    <t>Рис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</si>
</sst>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11" fillId="2" borderId="4" xfId="0" applyFont="1" applyFill="1" applyBorder="1" applyAlignment="1" applyProtection="1">
      <alignment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14" fillId="0" borderId="6" xfId="0" applyFont="1" applyBorder="1"/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wrapText="1" indent="1"/>
      <protection locked="0"/>
    </xf>
    <xf numFmtId="0" fontId="13" fillId="0" borderId="24" xfId="0" applyFont="1" applyBorder="1" applyAlignment="1" applyProtection="1">
      <alignment horizontal="left" wrapText="1" indent="1"/>
      <protection locked="0"/>
    </xf>
    <xf numFmtId="0" fontId="13" fillId="0" borderId="25" xfId="0" applyFont="1" applyBorder="1" applyAlignment="1" applyProtection="1">
      <alignment horizontal="left" wrapText="1" indent="1"/>
      <protection locked="0"/>
    </xf>
    <xf numFmtId="0" fontId="11" fillId="2" borderId="2" xfId="0" applyFont="1" applyFill="1" applyBorder="1" applyAlignment="1" applyProtection="1">
      <alignment horizontal="left" wrapText="1" indent="1"/>
      <protection locked="0"/>
    </xf>
    <xf numFmtId="0" fontId="2" fillId="2" borderId="2" xfId="0" applyFont="1" applyFill="1" applyBorder="1" applyAlignment="1" applyProtection="1">
      <alignment horizontal="left" wrapText="1" indent="1"/>
      <protection locked="0"/>
    </xf>
    <xf numFmtId="0" fontId="15" fillId="2" borderId="2" xfId="0" applyFont="1" applyFill="1" applyBorder="1" applyAlignment="1" applyProtection="1">
      <alignment horizontal="left" wrapText="1" inden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10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64</v>
      </c>
      <c r="D1" s="71"/>
      <c r="E1" s="72"/>
      <c r="F1" s="48" t="s">
        <v>54</v>
      </c>
      <c r="G1" s="2" t="s">
        <v>16</v>
      </c>
      <c r="H1" s="73" t="s">
        <v>56</v>
      </c>
      <c r="I1" s="74"/>
      <c r="J1" s="74"/>
      <c r="K1" s="74"/>
    </row>
    <row r="2" spans="1:12" ht="18">
      <c r="A2" s="33" t="s">
        <v>6</v>
      </c>
      <c r="C2" s="2"/>
      <c r="G2" s="2" t="s">
        <v>17</v>
      </c>
      <c r="H2" s="75" t="s">
        <v>55</v>
      </c>
      <c r="I2" s="75"/>
      <c r="J2" s="75"/>
      <c r="K2" s="75"/>
    </row>
    <row r="3" spans="1:12" ht="17.25" customHeight="1">
      <c r="A3" s="4" t="s">
        <v>8</v>
      </c>
      <c r="C3" s="2"/>
      <c r="D3" s="3"/>
      <c r="E3" s="36" t="s">
        <v>9</v>
      </c>
      <c r="G3" s="2" t="s">
        <v>18</v>
      </c>
      <c r="H3" s="46"/>
      <c r="I3" s="46">
        <v>1</v>
      </c>
      <c r="J3" s="61">
        <v>2024</v>
      </c>
      <c r="K3" s="47"/>
    </row>
    <row r="4" spans="1:12">
      <c r="C4" s="2"/>
      <c r="D4" s="4"/>
      <c r="H4" s="45" t="s">
        <v>35</v>
      </c>
      <c r="I4" s="45" t="s">
        <v>36</v>
      </c>
      <c r="J4" s="45" t="s">
        <v>37</v>
      </c>
    </row>
    <row r="5" spans="1:12" ht="33.75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34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7" t="s">
        <v>38</v>
      </c>
      <c r="F6" s="38">
        <v>200</v>
      </c>
      <c r="G6" s="38">
        <v>5.5</v>
      </c>
      <c r="H6" s="55">
        <v>10</v>
      </c>
      <c r="I6" s="38">
        <v>48.67</v>
      </c>
      <c r="J6" s="38">
        <v>308.70999999999998</v>
      </c>
      <c r="K6" s="39">
        <v>257</v>
      </c>
      <c r="L6" s="65">
        <v>42</v>
      </c>
    </row>
    <row r="7" spans="1:12" ht="15">
      <c r="A7" s="22"/>
      <c r="B7" s="14"/>
      <c r="C7" s="11"/>
      <c r="D7" s="6"/>
      <c r="E7" s="40"/>
      <c r="F7" s="41"/>
      <c r="G7" s="41"/>
      <c r="H7" s="41"/>
      <c r="I7" s="41"/>
      <c r="J7" s="41"/>
      <c r="K7" s="42"/>
      <c r="L7" s="54"/>
    </row>
    <row r="8" spans="1:12" ht="15">
      <c r="A8" s="22"/>
      <c r="B8" s="14"/>
      <c r="C8" s="11"/>
      <c r="D8" s="7" t="s">
        <v>21</v>
      </c>
      <c r="E8" s="40" t="s">
        <v>39</v>
      </c>
      <c r="F8" s="41">
        <v>200</v>
      </c>
      <c r="G8" s="41">
        <v>0.3</v>
      </c>
      <c r="H8" s="41">
        <v>0.05</v>
      </c>
      <c r="I8" s="41">
        <v>16.5</v>
      </c>
      <c r="J8" s="41">
        <v>69.400000000000006</v>
      </c>
      <c r="K8" s="42">
        <v>628</v>
      </c>
      <c r="L8" s="60">
        <v>4</v>
      </c>
    </row>
    <row r="9" spans="1:12" ht="15">
      <c r="A9" s="22"/>
      <c r="B9" s="14"/>
      <c r="C9" s="11"/>
      <c r="D9" s="7" t="s">
        <v>22</v>
      </c>
      <c r="E9" s="40" t="s">
        <v>40</v>
      </c>
      <c r="F9" s="41">
        <v>50</v>
      </c>
      <c r="G9" s="41">
        <v>4.16</v>
      </c>
      <c r="H9" s="41">
        <v>8.3000000000000007</v>
      </c>
      <c r="I9" s="41">
        <v>30.2</v>
      </c>
      <c r="J9" s="41">
        <v>217.2</v>
      </c>
      <c r="K9" s="42" t="s">
        <v>41</v>
      </c>
      <c r="L9" s="60">
        <v>13</v>
      </c>
    </row>
    <row r="10" spans="1:12" ht="15">
      <c r="A10" s="22"/>
      <c r="B10" s="14"/>
      <c r="C10" s="11"/>
      <c r="D10" s="7" t="s">
        <v>23</v>
      </c>
      <c r="E10" s="40" t="s">
        <v>42</v>
      </c>
      <c r="F10" s="41">
        <v>100</v>
      </c>
      <c r="G10" s="41">
        <v>0.26</v>
      </c>
      <c r="H10" s="41">
        <v>0.17</v>
      </c>
      <c r="I10" s="41">
        <v>11.41</v>
      </c>
      <c r="J10" s="54">
        <v>52</v>
      </c>
      <c r="K10" s="42"/>
      <c r="L10" s="60">
        <v>35.56</v>
      </c>
    </row>
    <row r="11" spans="1:12" ht="15">
      <c r="A11" s="22"/>
      <c r="B11" s="14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2"/>
      <c r="B12" s="14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3"/>
      <c r="B13" s="16"/>
      <c r="C13" s="8"/>
      <c r="D13" s="17" t="s">
        <v>32</v>
      </c>
      <c r="E13" s="9"/>
      <c r="F13" s="18">
        <f>SUM(F6:F12)</f>
        <v>550</v>
      </c>
      <c r="G13" s="18">
        <f t="shared" ref="G13:J13" si="0">SUM(G6:G12)</f>
        <v>10.220000000000001</v>
      </c>
      <c r="H13" s="18">
        <f t="shared" si="0"/>
        <v>18.520000000000003</v>
      </c>
      <c r="I13" s="18">
        <f t="shared" si="0"/>
        <v>106.78</v>
      </c>
      <c r="J13" s="18">
        <f t="shared" si="0"/>
        <v>647.30999999999995</v>
      </c>
      <c r="K13" s="24"/>
      <c r="L13" s="18">
        <f t="shared" ref="L13" si="1">SUM(L6:L12)</f>
        <v>94.56</v>
      </c>
    </row>
    <row r="14" spans="1:12" ht="1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2"/>
      <c r="B15" s="14"/>
      <c r="C15" s="11"/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2"/>
      <c r="B16" s="14"/>
      <c r="C16" s="11"/>
      <c r="D16" s="7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2"/>
      <c r="B17" s="14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2"/>
      <c r="B18" s="14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2"/>
      <c r="B19" s="14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2"/>
      <c r="B20" s="14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2"/>
      <c r="B21" s="14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2"/>
      <c r="B22" s="14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3"/>
      <c r="B23" s="16"/>
      <c r="C23" s="8"/>
      <c r="D23" s="17" t="s">
        <v>32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>
      <c r="A24" s="28">
        <f>A6</f>
        <v>1</v>
      </c>
      <c r="B24" s="29">
        <f>B6</f>
        <v>1</v>
      </c>
      <c r="C24" s="67" t="s">
        <v>4</v>
      </c>
      <c r="D24" s="68"/>
      <c r="E24" s="30"/>
      <c r="F24" s="31">
        <f>F13+F23</f>
        <v>550</v>
      </c>
      <c r="G24" s="31">
        <f t="shared" ref="G24:J24" si="4">G13+G23</f>
        <v>10.220000000000001</v>
      </c>
      <c r="H24" s="31">
        <f t="shared" si="4"/>
        <v>18.520000000000003</v>
      </c>
      <c r="I24" s="31">
        <f t="shared" si="4"/>
        <v>106.78</v>
      </c>
      <c r="J24" s="31">
        <f t="shared" si="4"/>
        <v>647.30999999999995</v>
      </c>
      <c r="K24" s="56"/>
      <c r="L24" s="57">
        <f t="shared" ref="L24" si="5">L13+L23</f>
        <v>94.56</v>
      </c>
    </row>
    <row r="25" spans="1:12" ht="15">
      <c r="A25" s="13">
        <v>1</v>
      </c>
      <c r="B25" s="14">
        <v>2</v>
      </c>
      <c r="C25" s="21" t="s">
        <v>19</v>
      </c>
      <c r="D25" s="5" t="s">
        <v>20</v>
      </c>
      <c r="E25" s="49" t="s">
        <v>57</v>
      </c>
      <c r="F25" s="41">
        <v>110</v>
      </c>
      <c r="G25" s="41">
        <v>10.1</v>
      </c>
      <c r="H25" s="54">
        <v>25</v>
      </c>
      <c r="I25" s="41">
        <v>11.4</v>
      </c>
      <c r="J25" s="41">
        <v>152.19999999999999</v>
      </c>
      <c r="K25" s="42">
        <v>427</v>
      </c>
      <c r="L25" s="55">
        <v>52</v>
      </c>
    </row>
    <row r="26" spans="1:12" ht="15">
      <c r="A26" s="13"/>
      <c r="B26" s="14"/>
      <c r="C26" s="11"/>
      <c r="D26" s="6"/>
      <c r="E26" s="49" t="s">
        <v>58</v>
      </c>
      <c r="F26" s="41">
        <v>150</v>
      </c>
      <c r="G26" s="41">
        <v>5.8</v>
      </c>
      <c r="H26" s="54">
        <v>5</v>
      </c>
      <c r="I26" s="54">
        <v>37</v>
      </c>
      <c r="J26" s="54">
        <v>216</v>
      </c>
      <c r="K26" s="42">
        <v>273</v>
      </c>
      <c r="L26" s="54">
        <v>20</v>
      </c>
    </row>
    <row r="27" spans="1:12" ht="15">
      <c r="A27" s="13"/>
      <c r="B27" s="14"/>
      <c r="C27" s="11"/>
      <c r="D27" s="7" t="s">
        <v>21</v>
      </c>
      <c r="E27" s="40" t="s">
        <v>43</v>
      </c>
      <c r="F27" s="41">
        <v>200</v>
      </c>
      <c r="G27" s="41">
        <v>0.26</v>
      </c>
      <c r="H27" s="41">
        <v>4.7E-2</v>
      </c>
      <c r="I27" s="41">
        <v>13.79</v>
      </c>
      <c r="J27" s="41">
        <v>105.25</v>
      </c>
      <c r="K27" s="42">
        <v>561</v>
      </c>
      <c r="L27" s="54">
        <v>15</v>
      </c>
    </row>
    <row r="28" spans="1:12" ht="15">
      <c r="A28" s="13"/>
      <c r="B28" s="14"/>
      <c r="C28" s="11"/>
      <c r="D28" s="7" t="s">
        <v>22</v>
      </c>
      <c r="E28" s="40" t="s">
        <v>44</v>
      </c>
      <c r="F28" s="41">
        <v>40</v>
      </c>
      <c r="G28" s="54">
        <v>4</v>
      </c>
      <c r="H28" s="41">
        <v>0.8</v>
      </c>
      <c r="I28" s="41">
        <v>27.8</v>
      </c>
      <c r="J28" s="41">
        <v>62.4</v>
      </c>
      <c r="K28" s="42"/>
      <c r="L28" s="41">
        <v>7.56</v>
      </c>
    </row>
    <row r="29" spans="1:12" ht="15">
      <c r="A29" s="13"/>
      <c r="B29" s="14"/>
      <c r="C29" s="11"/>
      <c r="D29" s="7" t="s">
        <v>23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3"/>
      <c r="B30" s="14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3"/>
      <c r="B31" s="14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5"/>
      <c r="B32" s="16"/>
      <c r="C32" s="8"/>
      <c r="D32" s="17" t="s">
        <v>32</v>
      </c>
      <c r="E32" s="9"/>
      <c r="F32" s="18">
        <f>SUM(F25:F31)</f>
        <v>500</v>
      </c>
      <c r="G32" s="18">
        <f t="shared" ref="G32" si="6">SUM(G25:G31)</f>
        <v>20.16</v>
      </c>
      <c r="H32" s="18">
        <f t="shared" ref="H32" si="7">SUM(H25:H31)</f>
        <v>30.847000000000001</v>
      </c>
      <c r="I32" s="18">
        <f t="shared" ref="I32" si="8">SUM(I25:I31)</f>
        <v>89.99</v>
      </c>
      <c r="J32" s="18">
        <f t="shared" ref="J32:L32" si="9">SUM(J25:J31)</f>
        <v>535.85</v>
      </c>
      <c r="K32" s="24"/>
      <c r="L32" s="18">
        <f t="shared" si="9"/>
        <v>94.56</v>
      </c>
    </row>
    <row r="33" spans="1:12" ht="1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3"/>
      <c r="B34" s="14"/>
      <c r="C34" s="11"/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3"/>
      <c r="B35" s="14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3"/>
      <c r="B36" s="14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3"/>
      <c r="B37" s="14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3"/>
      <c r="B38" s="14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3"/>
      <c r="B39" s="14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3"/>
      <c r="B40" s="14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3"/>
      <c r="B41" s="14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5"/>
      <c r="B42" s="16"/>
      <c r="C42" s="8"/>
      <c r="D42" s="17" t="s">
        <v>32</v>
      </c>
      <c r="E42" s="9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>
      <c r="A43" s="32">
        <f>A25</f>
        <v>1</v>
      </c>
      <c r="B43" s="32">
        <f>B25</f>
        <v>2</v>
      </c>
      <c r="C43" s="67" t="s">
        <v>4</v>
      </c>
      <c r="D43" s="68"/>
      <c r="E43" s="30"/>
      <c r="F43" s="31">
        <f>F32+F42</f>
        <v>500</v>
      </c>
      <c r="G43" s="31">
        <f t="shared" ref="G43" si="14">G32+G42</f>
        <v>20.16</v>
      </c>
      <c r="H43" s="31">
        <f t="shared" ref="H43" si="15">H32+H42</f>
        <v>30.847000000000001</v>
      </c>
      <c r="I43" s="31">
        <f t="shared" ref="I43" si="16">I32+I42</f>
        <v>89.99</v>
      </c>
      <c r="J43" s="31">
        <f t="shared" ref="J43:L43" si="17">J32+J42</f>
        <v>535.85</v>
      </c>
      <c r="K43" s="56"/>
      <c r="L43" s="57">
        <f t="shared" si="17"/>
        <v>94.56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7" t="s">
        <v>45</v>
      </c>
      <c r="F44" s="38">
        <v>170</v>
      </c>
      <c r="G44" s="38">
        <v>14.98</v>
      </c>
      <c r="H44" s="38">
        <v>12.8</v>
      </c>
      <c r="I44" s="38">
        <v>68.2</v>
      </c>
      <c r="J44" s="38">
        <v>300.39999999999998</v>
      </c>
      <c r="K44" s="39">
        <v>297</v>
      </c>
      <c r="L44" s="65">
        <v>56</v>
      </c>
    </row>
    <row r="45" spans="1:12" ht="15">
      <c r="A45" s="22"/>
      <c r="B45" s="14"/>
      <c r="C45" s="11"/>
      <c r="D45" s="6"/>
      <c r="E45" s="40"/>
      <c r="F45" s="41"/>
      <c r="G45" s="41"/>
      <c r="H45" s="41"/>
      <c r="I45" s="41"/>
      <c r="J45" s="41"/>
      <c r="K45" s="42"/>
      <c r="L45" s="54"/>
    </row>
    <row r="46" spans="1:12" ht="15">
      <c r="A46" s="22"/>
      <c r="B46" s="14"/>
      <c r="C46" s="11"/>
      <c r="D46" s="7" t="s">
        <v>21</v>
      </c>
      <c r="E46" s="40" t="s">
        <v>39</v>
      </c>
      <c r="F46" s="41">
        <v>200</v>
      </c>
      <c r="G46" s="60">
        <v>0</v>
      </c>
      <c r="H46" s="60">
        <v>0</v>
      </c>
      <c r="I46" s="41">
        <v>29.08</v>
      </c>
      <c r="J46" s="41">
        <v>69.400000000000006</v>
      </c>
      <c r="K46" s="42">
        <v>628</v>
      </c>
      <c r="L46" s="60">
        <v>4</v>
      </c>
    </row>
    <row r="47" spans="1:12" ht="15">
      <c r="A47" s="22"/>
      <c r="B47" s="14"/>
      <c r="C47" s="11"/>
      <c r="D47" s="7" t="s">
        <v>22</v>
      </c>
      <c r="E47" s="40" t="s">
        <v>46</v>
      </c>
      <c r="F47" s="41">
        <v>30</v>
      </c>
      <c r="G47" s="41">
        <v>4.16</v>
      </c>
      <c r="H47" s="41">
        <v>8.3000000000000007</v>
      </c>
      <c r="I47" s="41">
        <v>30.2</v>
      </c>
      <c r="J47" s="41">
        <v>53.2</v>
      </c>
      <c r="K47" s="42" t="s">
        <v>41</v>
      </c>
      <c r="L47" s="60">
        <v>4</v>
      </c>
    </row>
    <row r="48" spans="1:12" ht="15">
      <c r="A48" s="22"/>
      <c r="B48" s="14"/>
      <c r="C48" s="11"/>
      <c r="D48" s="7" t="s">
        <v>23</v>
      </c>
      <c r="E48" s="40" t="s">
        <v>42</v>
      </c>
      <c r="F48" s="41">
        <v>100</v>
      </c>
      <c r="G48" s="60">
        <v>0</v>
      </c>
      <c r="H48" s="60">
        <v>0</v>
      </c>
      <c r="I48" s="54">
        <v>4</v>
      </c>
      <c r="J48" s="54">
        <v>52</v>
      </c>
      <c r="K48" s="42"/>
      <c r="L48" s="41">
        <v>30.56</v>
      </c>
    </row>
    <row r="49" spans="1:12" ht="15">
      <c r="A49" s="22"/>
      <c r="B49" s="14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2"/>
      <c r="B50" s="14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3"/>
      <c r="B51" s="16"/>
      <c r="C51" s="8"/>
      <c r="D51" s="17" t="s">
        <v>32</v>
      </c>
      <c r="E51" s="9"/>
      <c r="F51" s="18">
        <f>SUM(F44:F50)</f>
        <v>500</v>
      </c>
      <c r="G51" s="18">
        <f t="shared" ref="G51" si="18">SUM(G44:G50)</f>
        <v>19.14</v>
      </c>
      <c r="H51" s="18">
        <f t="shared" ref="H51" si="19">SUM(H44:H50)</f>
        <v>21.1</v>
      </c>
      <c r="I51" s="18">
        <f t="shared" ref="I51" si="20">SUM(I44:I50)</f>
        <v>131.48000000000002</v>
      </c>
      <c r="J51" s="59">
        <f t="shared" ref="J51:L51" si="21">SUM(J44:J50)</f>
        <v>474.99999999999994</v>
      </c>
      <c r="K51" s="24"/>
      <c r="L51" s="18">
        <f t="shared" si="21"/>
        <v>94.56</v>
      </c>
    </row>
    <row r="52" spans="1:12" ht="1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2"/>
      <c r="B53" s="14"/>
      <c r="C53" s="11"/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2"/>
      <c r="B54" s="14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2"/>
      <c r="B55" s="14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2"/>
      <c r="B56" s="14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2"/>
      <c r="B57" s="14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2"/>
      <c r="B58" s="14"/>
      <c r="C58" s="11"/>
      <c r="D58" s="7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2"/>
      <c r="B59" s="14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2"/>
      <c r="B60" s="14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3"/>
      <c r="B61" s="16"/>
      <c r="C61" s="8"/>
      <c r="D61" s="17" t="s">
        <v>32</v>
      </c>
      <c r="E61" s="9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>
      <c r="A62" s="28">
        <f>A44</f>
        <v>1</v>
      </c>
      <c r="B62" s="29">
        <f>B44</f>
        <v>3</v>
      </c>
      <c r="C62" s="67" t="s">
        <v>4</v>
      </c>
      <c r="D62" s="68"/>
      <c r="E62" s="30"/>
      <c r="F62" s="31">
        <f>F51+F61</f>
        <v>500</v>
      </c>
      <c r="G62" s="31">
        <f t="shared" ref="G62" si="26">G51+G61</f>
        <v>19.14</v>
      </c>
      <c r="H62" s="31">
        <f t="shared" ref="H62" si="27">H51+H61</f>
        <v>21.1</v>
      </c>
      <c r="I62" s="31">
        <f t="shared" ref="I62" si="28">I51+I61</f>
        <v>131.48000000000002</v>
      </c>
      <c r="J62" s="31">
        <f t="shared" ref="J62:L62" si="29">J51+J61</f>
        <v>474.99999999999994</v>
      </c>
      <c r="K62" s="56"/>
      <c r="L62" s="57">
        <f t="shared" si="29"/>
        <v>94.56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51" t="s">
        <v>59</v>
      </c>
      <c r="F63" s="38">
        <v>115</v>
      </c>
      <c r="G63" s="38">
        <v>6.8</v>
      </c>
      <c r="H63" s="38">
        <v>9.09</v>
      </c>
      <c r="I63" s="38">
        <v>21.6</v>
      </c>
      <c r="J63" s="38">
        <v>195.5</v>
      </c>
      <c r="K63" s="39">
        <v>379</v>
      </c>
      <c r="L63" s="65">
        <v>39</v>
      </c>
    </row>
    <row r="64" spans="1:12" ht="15">
      <c r="A64" s="22"/>
      <c r="B64" s="14"/>
      <c r="C64" s="11"/>
      <c r="D64" s="6"/>
      <c r="E64" s="53" t="s">
        <v>61</v>
      </c>
      <c r="F64" s="41">
        <v>150</v>
      </c>
      <c r="G64" s="41">
        <v>4.07</v>
      </c>
      <c r="H64" s="41">
        <v>5.39</v>
      </c>
      <c r="I64" s="41">
        <v>22.06</v>
      </c>
      <c r="J64" s="54">
        <v>150</v>
      </c>
      <c r="K64" s="42">
        <v>472</v>
      </c>
      <c r="L64" s="60">
        <v>34</v>
      </c>
    </row>
    <row r="65" spans="1:12" ht="15">
      <c r="A65" s="22"/>
      <c r="B65" s="14"/>
      <c r="C65" s="11"/>
      <c r="D65" s="7" t="s">
        <v>21</v>
      </c>
      <c r="E65" s="49" t="s">
        <v>48</v>
      </c>
      <c r="F65" s="41">
        <v>200</v>
      </c>
      <c r="G65" s="41">
        <v>0.26</v>
      </c>
      <c r="H65" s="41">
        <v>4.7E-2</v>
      </c>
      <c r="I65" s="41">
        <v>13.79</v>
      </c>
      <c r="J65" s="41">
        <v>105.25</v>
      </c>
      <c r="K65" s="42">
        <v>586</v>
      </c>
      <c r="L65" s="60">
        <v>15</v>
      </c>
    </row>
    <row r="66" spans="1:12" ht="15">
      <c r="A66" s="22"/>
      <c r="B66" s="14"/>
      <c r="C66" s="11"/>
      <c r="D66" s="7" t="s">
        <v>22</v>
      </c>
      <c r="E66" s="40" t="s">
        <v>44</v>
      </c>
      <c r="F66" s="41">
        <v>35</v>
      </c>
      <c r="G66" s="54">
        <v>4</v>
      </c>
      <c r="H66" s="41">
        <v>0.8</v>
      </c>
      <c r="I66" s="41">
        <v>27.8</v>
      </c>
      <c r="J66" s="41">
        <v>62.4</v>
      </c>
      <c r="K66" s="42"/>
      <c r="L66" s="41">
        <v>6.56</v>
      </c>
    </row>
    <row r="67" spans="1:12" ht="15">
      <c r="A67" s="22"/>
      <c r="B67" s="14"/>
      <c r="C67" s="11"/>
      <c r="D67" s="7" t="s">
        <v>23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2"/>
      <c r="B68" s="14"/>
      <c r="C68" s="11"/>
      <c r="D68" s="6"/>
      <c r="E68" s="49"/>
      <c r="F68" s="41"/>
      <c r="G68" s="41"/>
      <c r="H68" s="41"/>
      <c r="I68" s="41"/>
      <c r="J68" s="41"/>
      <c r="K68" s="50"/>
      <c r="L68" s="54"/>
    </row>
    <row r="69" spans="1:12" ht="15">
      <c r="A69" s="22"/>
      <c r="B69" s="14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3"/>
      <c r="B70" s="16"/>
      <c r="C70" s="8"/>
      <c r="D70" s="17" t="s">
        <v>32</v>
      </c>
      <c r="E70" s="9"/>
      <c r="F70" s="18">
        <f>SUM(F63:F69)</f>
        <v>500</v>
      </c>
      <c r="G70" s="18">
        <f t="shared" ref="G70" si="30">SUM(G63:G69)</f>
        <v>15.13</v>
      </c>
      <c r="H70" s="18">
        <f t="shared" ref="H70" si="31">SUM(H63:H69)</f>
        <v>15.327000000000002</v>
      </c>
      <c r="I70" s="18">
        <f t="shared" ref="I70" si="32">SUM(I63:I69)</f>
        <v>85.25</v>
      </c>
      <c r="J70" s="18">
        <f t="shared" ref="J70:L70" si="33">SUM(J63:J69)</f>
        <v>513.15</v>
      </c>
      <c r="K70" s="24"/>
      <c r="L70" s="18">
        <f t="shared" si="33"/>
        <v>94.56</v>
      </c>
    </row>
    <row r="71" spans="1:12" ht="1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2"/>
      <c r="B72" s="14"/>
      <c r="C72" s="11"/>
      <c r="D72" s="7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2"/>
      <c r="B73" s="14"/>
      <c r="C73" s="11"/>
      <c r="D73" s="7" t="s">
        <v>27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2"/>
      <c r="B74" s="14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2"/>
      <c r="B75" s="14"/>
      <c r="C75" s="11"/>
      <c r="D75" s="7" t="s">
        <v>29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2"/>
      <c r="B76" s="14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2"/>
      <c r="B77" s="14"/>
      <c r="C77" s="11"/>
      <c r="D77" s="7" t="s">
        <v>31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2"/>
      <c r="B78" s="14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2"/>
      <c r="B79" s="14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3"/>
      <c r="B80" s="16"/>
      <c r="C80" s="8"/>
      <c r="D80" s="17" t="s">
        <v>32</v>
      </c>
      <c r="E80" s="9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>
      <c r="A81" s="28">
        <f>A63</f>
        <v>1</v>
      </c>
      <c r="B81" s="29">
        <f>B63</f>
        <v>4</v>
      </c>
      <c r="C81" s="67" t="s">
        <v>4</v>
      </c>
      <c r="D81" s="68"/>
      <c r="E81" s="52"/>
      <c r="F81" s="31">
        <f>F70+F80</f>
        <v>500</v>
      </c>
      <c r="G81" s="31">
        <f t="shared" ref="G81" si="38">G70+G80</f>
        <v>15.13</v>
      </c>
      <c r="H81" s="31">
        <f t="shared" ref="H81" si="39">H70+H80</f>
        <v>15.327000000000002</v>
      </c>
      <c r="I81" s="31">
        <f t="shared" ref="I81" si="40">I70+I80</f>
        <v>85.25</v>
      </c>
      <c r="J81" s="31">
        <f t="shared" ref="J81:L81" si="41">J70+J80</f>
        <v>513.15</v>
      </c>
      <c r="K81" s="56"/>
      <c r="L81" s="57">
        <f t="shared" si="41"/>
        <v>94.56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51" t="s">
        <v>47</v>
      </c>
      <c r="F82" s="38">
        <v>150</v>
      </c>
      <c r="G82" s="38">
        <v>11.4</v>
      </c>
      <c r="H82" s="38">
        <v>14.7</v>
      </c>
      <c r="I82" s="38">
        <v>31.7</v>
      </c>
      <c r="J82" s="38">
        <v>207.15</v>
      </c>
      <c r="K82" s="39">
        <v>403</v>
      </c>
      <c r="L82" s="65">
        <v>50</v>
      </c>
    </row>
    <row r="83" spans="1:12" ht="15">
      <c r="A83" s="22"/>
      <c r="B83" s="14"/>
      <c r="C83" s="11"/>
      <c r="D83" s="6"/>
      <c r="E83" s="53" t="s">
        <v>63</v>
      </c>
      <c r="F83" s="41">
        <v>60</v>
      </c>
      <c r="G83" s="41">
        <v>0.48</v>
      </c>
      <c r="H83" s="41">
        <v>0.06</v>
      </c>
      <c r="I83" s="41">
        <v>1.68</v>
      </c>
      <c r="J83" s="54">
        <v>9</v>
      </c>
      <c r="K83" s="42"/>
      <c r="L83" s="60">
        <v>22</v>
      </c>
    </row>
    <row r="84" spans="1:12" ht="15">
      <c r="A84" s="22"/>
      <c r="B84" s="14"/>
      <c r="C84" s="11"/>
      <c r="D84" s="7" t="s">
        <v>21</v>
      </c>
      <c r="E84" s="49" t="s">
        <v>39</v>
      </c>
      <c r="F84" s="41">
        <v>200</v>
      </c>
      <c r="G84" s="60">
        <v>0</v>
      </c>
      <c r="H84" s="60">
        <v>0</v>
      </c>
      <c r="I84" s="41">
        <v>29.08</v>
      </c>
      <c r="J84" s="41">
        <v>69.400000000000006</v>
      </c>
      <c r="K84" s="42">
        <v>628</v>
      </c>
      <c r="L84" s="60">
        <v>4</v>
      </c>
    </row>
    <row r="85" spans="1:12" ht="15">
      <c r="A85" s="22"/>
      <c r="B85" s="14"/>
      <c r="C85" s="11"/>
      <c r="D85" s="7" t="s">
        <v>22</v>
      </c>
      <c r="E85" s="49" t="s">
        <v>62</v>
      </c>
      <c r="F85" s="41">
        <v>40</v>
      </c>
      <c r="G85" s="54">
        <v>2</v>
      </c>
      <c r="H85" s="41">
        <v>0.4</v>
      </c>
      <c r="I85" s="41">
        <v>13.9</v>
      </c>
      <c r="J85" s="41">
        <v>62.4</v>
      </c>
      <c r="K85" s="42"/>
      <c r="L85" s="41">
        <v>5.56</v>
      </c>
    </row>
    <row r="86" spans="1:12" ht="15">
      <c r="A86" s="22"/>
      <c r="B86" s="14"/>
      <c r="C86" s="11"/>
      <c r="D86" s="7" t="s">
        <v>23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2"/>
      <c r="B87" s="14"/>
      <c r="C87" s="11"/>
      <c r="D87" s="6"/>
      <c r="E87" s="49" t="s">
        <v>40</v>
      </c>
      <c r="F87" s="41">
        <v>50</v>
      </c>
      <c r="G87" s="41">
        <v>4.16</v>
      </c>
      <c r="H87" s="41">
        <v>8.3000000000000007</v>
      </c>
      <c r="I87" s="41">
        <v>30.2</v>
      </c>
      <c r="J87" s="41">
        <v>212.7</v>
      </c>
      <c r="K87" s="42" t="s">
        <v>41</v>
      </c>
      <c r="L87" s="60">
        <v>13</v>
      </c>
    </row>
    <row r="88" spans="1:12" ht="15">
      <c r="A88" s="22"/>
      <c r="B88" s="14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3"/>
      <c r="B89" s="16"/>
      <c r="C89" s="8"/>
      <c r="D89" s="17" t="s">
        <v>32</v>
      </c>
      <c r="E89" s="9"/>
      <c r="F89" s="18">
        <f>SUM(F82:F88)</f>
        <v>500</v>
      </c>
      <c r="G89" s="18">
        <f t="shared" ref="G89" si="42">SUM(G82:G88)</f>
        <v>18.04</v>
      </c>
      <c r="H89" s="18">
        <f t="shared" ref="H89" si="43">SUM(H82:H88)</f>
        <v>23.46</v>
      </c>
      <c r="I89" s="18">
        <f t="shared" ref="I89" si="44">SUM(I82:I88)</f>
        <v>106.56</v>
      </c>
      <c r="J89" s="18">
        <f t="shared" ref="J89:L89" si="45">SUM(J82:J88)</f>
        <v>560.65</v>
      </c>
      <c r="K89" s="24"/>
      <c r="L89" s="18">
        <f t="shared" si="45"/>
        <v>94.56</v>
      </c>
    </row>
    <row r="90" spans="1:12" ht="1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2"/>
      <c r="B91" s="14"/>
      <c r="C91" s="11"/>
      <c r="D91" s="7" t="s">
        <v>26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2"/>
      <c r="B92" s="14"/>
      <c r="C92" s="11"/>
      <c r="D92" s="7" t="s">
        <v>27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2"/>
      <c r="B93" s="14"/>
      <c r="C93" s="11"/>
      <c r="D93" s="7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2"/>
      <c r="B94" s="14"/>
      <c r="C94" s="11"/>
      <c r="D94" s="7" t="s">
        <v>29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2"/>
      <c r="B95" s="14"/>
      <c r="C95" s="11"/>
      <c r="D95" s="7" t="s">
        <v>30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2"/>
      <c r="B96" s="14"/>
      <c r="C96" s="11"/>
      <c r="D96" s="7" t="s">
        <v>31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2"/>
      <c r="B97" s="14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2"/>
      <c r="B98" s="14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3"/>
      <c r="B99" s="16"/>
      <c r="C99" s="8"/>
      <c r="D99" s="17" t="s">
        <v>32</v>
      </c>
      <c r="E99" s="9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>
      <c r="A100" s="28">
        <f>A82</f>
        <v>1</v>
      </c>
      <c r="B100" s="29">
        <f>B82</f>
        <v>5</v>
      </c>
      <c r="C100" s="67" t="s">
        <v>4</v>
      </c>
      <c r="D100" s="68"/>
      <c r="E100" s="30"/>
      <c r="F100" s="31">
        <f>F89+F99</f>
        <v>500</v>
      </c>
      <c r="G100" s="31">
        <f t="shared" ref="G100" si="50">G89+G99</f>
        <v>18.04</v>
      </c>
      <c r="H100" s="31">
        <f t="shared" ref="H100" si="51">H89+H99</f>
        <v>23.46</v>
      </c>
      <c r="I100" s="31">
        <f t="shared" ref="I100" si="52">I89+I99</f>
        <v>106.56</v>
      </c>
      <c r="J100" s="31">
        <f t="shared" ref="J100:L100" si="53">J89+J99</f>
        <v>560.65</v>
      </c>
      <c r="K100" s="56"/>
      <c r="L100" s="57">
        <f t="shared" si="53"/>
        <v>94.56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7" t="s">
        <v>49</v>
      </c>
      <c r="F101" s="38">
        <v>200</v>
      </c>
      <c r="G101" s="38">
        <v>5.5</v>
      </c>
      <c r="H101" s="55">
        <v>10</v>
      </c>
      <c r="I101" s="38">
        <v>48.7</v>
      </c>
      <c r="J101" s="38">
        <v>308.70999999999998</v>
      </c>
      <c r="K101" s="39">
        <v>257</v>
      </c>
      <c r="L101" s="65">
        <v>42</v>
      </c>
    </row>
    <row r="102" spans="1:12" ht="15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60"/>
    </row>
    <row r="103" spans="1:12" ht="15">
      <c r="A103" s="22"/>
      <c r="B103" s="14"/>
      <c r="C103" s="11"/>
      <c r="D103" s="7" t="s">
        <v>21</v>
      </c>
      <c r="E103" s="40" t="s">
        <v>39</v>
      </c>
      <c r="F103" s="41">
        <v>200</v>
      </c>
      <c r="G103" s="41">
        <v>0.3</v>
      </c>
      <c r="H103" s="41">
        <v>0.05</v>
      </c>
      <c r="I103" s="41">
        <v>16.5</v>
      </c>
      <c r="J103" s="41">
        <v>69.400000000000006</v>
      </c>
      <c r="K103" s="42">
        <v>628</v>
      </c>
      <c r="L103" s="60">
        <v>4</v>
      </c>
    </row>
    <row r="104" spans="1:12" ht="15">
      <c r="A104" s="22"/>
      <c r="B104" s="14"/>
      <c r="C104" s="11"/>
      <c r="D104" s="7" t="s">
        <v>22</v>
      </c>
      <c r="E104" s="40" t="s">
        <v>40</v>
      </c>
      <c r="F104" s="41">
        <v>50</v>
      </c>
      <c r="G104" s="41">
        <v>4.16</v>
      </c>
      <c r="H104" s="41">
        <v>8.3000000000000007</v>
      </c>
      <c r="I104" s="41">
        <v>30.2</v>
      </c>
      <c r="J104" s="41">
        <v>217.2</v>
      </c>
      <c r="K104" s="42" t="s">
        <v>41</v>
      </c>
      <c r="L104" s="60">
        <v>13</v>
      </c>
    </row>
    <row r="105" spans="1:12" ht="15">
      <c r="A105" s="22"/>
      <c r="B105" s="14"/>
      <c r="C105" s="11"/>
      <c r="D105" s="7" t="s">
        <v>23</v>
      </c>
      <c r="E105" s="40" t="s">
        <v>42</v>
      </c>
      <c r="F105" s="41">
        <v>100</v>
      </c>
      <c r="G105" s="41">
        <v>0.26</v>
      </c>
      <c r="H105" s="41">
        <v>0.17</v>
      </c>
      <c r="I105" s="41">
        <v>11.41</v>
      </c>
      <c r="J105" s="54">
        <v>52</v>
      </c>
      <c r="K105" s="42"/>
      <c r="L105" s="41">
        <v>35.56</v>
      </c>
    </row>
    <row r="106" spans="1:12" ht="15">
      <c r="A106" s="22"/>
      <c r="B106" s="14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2"/>
      <c r="B107" s="14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3"/>
      <c r="B108" s="16"/>
      <c r="C108" s="8"/>
      <c r="D108" s="17" t="s">
        <v>32</v>
      </c>
      <c r="E108" s="9"/>
      <c r="F108" s="18">
        <f>SUM(F101:F107)</f>
        <v>550</v>
      </c>
      <c r="G108" s="18">
        <f t="shared" ref="G108:J108" si="54">SUM(G101:G107)</f>
        <v>10.220000000000001</v>
      </c>
      <c r="H108" s="18">
        <f t="shared" si="54"/>
        <v>18.520000000000003</v>
      </c>
      <c r="I108" s="18">
        <f t="shared" si="54"/>
        <v>106.81</v>
      </c>
      <c r="J108" s="18">
        <f t="shared" si="54"/>
        <v>647.30999999999995</v>
      </c>
      <c r="K108" s="24"/>
      <c r="L108" s="18">
        <f t="shared" ref="L108" si="55">SUM(L101:L107)</f>
        <v>94.56</v>
      </c>
    </row>
    <row r="109" spans="1:12" ht="1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2"/>
      <c r="B110" s="14"/>
      <c r="C110" s="11"/>
      <c r="D110" s="7" t="s">
        <v>26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2"/>
      <c r="B111" s="14"/>
      <c r="C111" s="11"/>
      <c r="D111" s="7" t="s">
        <v>27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2"/>
      <c r="B112" s="14"/>
      <c r="C112" s="11"/>
      <c r="D112" s="7" t="s">
        <v>28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2"/>
      <c r="B113" s="14"/>
      <c r="C113" s="11"/>
      <c r="D113" s="7" t="s">
        <v>29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2"/>
      <c r="B114" s="14"/>
      <c r="C114" s="11"/>
      <c r="D114" s="7" t="s">
        <v>30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2"/>
      <c r="B115" s="14"/>
      <c r="C115" s="11"/>
      <c r="D115" s="7" t="s">
        <v>31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2"/>
      <c r="B116" s="14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2"/>
      <c r="B117" s="14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3"/>
      <c r="B118" s="16"/>
      <c r="C118" s="8"/>
      <c r="D118" s="17" t="s">
        <v>32</v>
      </c>
      <c r="E118" s="9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">
      <c r="A119" s="28">
        <f>A101</f>
        <v>2</v>
      </c>
      <c r="B119" s="29">
        <f>B101</f>
        <v>1</v>
      </c>
      <c r="C119" s="67" t="s">
        <v>4</v>
      </c>
      <c r="D119" s="68"/>
      <c r="E119" s="30"/>
      <c r="F119" s="31">
        <f>F108+F118</f>
        <v>550</v>
      </c>
      <c r="G119" s="31">
        <f t="shared" ref="G119" si="58">G108+G118</f>
        <v>10.220000000000001</v>
      </c>
      <c r="H119" s="31">
        <f t="shared" ref="H119" si="59">H108+H118</f>
        <v>18.520000000000003</v>
      </c>
      <c r="I119" s="31">
        <f t="shared" ref="I119" si="60">I108+I118</f>
        <v>106.81</v>
      </c>
      <c r="J119" s="31">
        <f t="shared" ref="J119:L119" si="61">J108+J118</f>
        <v>647.30999999999995</v>
      </c>
      <c r="K119" s="56"/>
      <c r="L119" s="57">
        <f t="shared" si="61"/>
        <v>94.56</v>
      </c>
    </row>
    <row r="120" spans="1:12" ht="15">
      <c r="A120" s="13">
        <v>2</v>
      </c>
      <c r="B120" s="14">
        <v>2</v>
      </c>
      <c r="C120" s="21" t="s">
        <v>19</v>
      </c>
      <c r="D120" s="5" t="s">
        <v>20</v>
      </c>
      <c r="E120" s="37" t="s">
        <v>50</v>
      </c>
      <c r="F120" s="38">
        <v>200</v>
      </c>
      <c r="G120" s="38">
        <v>9.4</v>
      </c>
      <c r="H120" s="38">
        <v>13.5</v>
      </c>
      <c r="I120" s="55">
        <v>36</v>
      </c>
      <c r="J120" s="55">
        <v>287</v>
      </c>
      <c r="K120" s="39" t="s">
        <v>41</v>
      </c>
      <c r="L120" s="65">
        <v>59</v>
      </c>
    </row>
    <row r="121" spans="1:12" ht="15">
      <c r="A121" s="13"/>
      <c r="B121" s="14"/>
      <c r="C121" s="11"/>
      <c r="D121" s="6"/>
      <c r="E121" s="53"/>
      <c r="F121" s="41"/>
      <c r="G121" s="41"/>
      <c r="H121" s="41"/>
      <c r="I121" s="41"/>
      <c r="J121" s="41"/>
      <c r="K121" s="42"/>
      <c r="L121" s="60"/>
    </row>
    <row r="122" spans="1:12" ht="15">
      <c r="A122" s="13"/>
      <c r="B122" s="14"/>
      <c r="C122" s="11"/>
      <c r="D122" s="7" t="s">
        <v>21</v>
      </c>
      <c r="E122" s="49" t="s">
        <v>48</v>
      </c>
      <c r="F122" s="41">
        <v>200</v>
      </c>
      <c r="G122" s="41">
        <v>0.26</v>
      </c>
      <c r="H122" s="41">
        <v>4.7E-2</v>
      </c>
      <c r="I122" s="41">
        <v>13.79</v>
      </c>
      <c r="J122" s="41">
        <v>105.25</v>
      </c>
      <c r="K122" s="42">
        <v>586</v>
      </c>
      <c r="L122" s="60">
        <v>15</v>
      </c>
    </row>
    <row r="123" spans="1:12" ht="15">
      <c r="A123" s="13"/>
      <c r="B123" s="14"/>
      <c r="C123" s="11"/>
      <c r="D123" s="7" t="s">
        <v>22</v>
      </c>
      <c r="E123" s="49" t="s">
        <v>62</v>
      </c>
      <c r="F123" s="41">
        <v>50</v>
      </c>
      <c r="G123" s="54">
        <v>2.1</v>
      </c>
      <c r="H123" s="41">
        <v>0.4</v>
      </c>
      <c r="I123" s="41">
        <v>13.8</v>
      </c>
      <c r="J123" s="54">
        <v>104</v>
      </c>
      <c r="K123" s="42"/>
      <c r="L123" s="60">
        <v>7.56</v>
      </c>
    </row>
    <row r="124" spans="1:12" ht="15">
      <c r="A124" s="13"/>
      <c r="B124" s="14"/>
      <c r="C124" s="11"/>
      <c r="D124" s="7" t="s">
        <v>23</v>
      </c>
      <c r="E124" s="40"/>
      <c r="F124" s="41"/>
      <c r="G124" s="41"/>
      <c r="H124" s="41"/>
      <c r="I124" s="41"/>
      <c r="J124" s="41"/>
      <c r="K124" s="42"/>
      <c r="L124" s="60"/>
    </row>
    <row r="125" spans="1:12" ht="15">
      <c r="A125" s="13"/>
      <c r="B125" s="14"/>
      <c r="C125" s="11"/>
      <c r="D125" s="6"/>
      <c r="E125" s="49" t="s">
        <v>40</v>
      </c>
      <c r="F125" s="41">
        <v>50</v>
      </c>
      <c r="G125" s="41">
        <v>2.8</v>
      </c>
      <c r="H125" s="41">
        <v>4.0999999999999996</v>
      </c>
      <c r="I125" s="41">
        <v>15.1</v>
      </c>
      <c r="J125" s="41">
        <v>108.6</v>
      </c>
      <c r="K125" s="50" t="s">
        <v>41</v>
      </c>
      <c r="L125" s="60">
        <v>13</v>
      </c>
    </row>
    <row r="126" spans="1:12" ht="15">
      <c r="A126" s="13"/>
      <c r="B126" s="14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5"/>
      <c r="B127" s="16"/>
      <c r="C127" s="8"/>
      <c r="D127" s="17" t="s">
        <v>32</v>
      </c>
      <c r="E127" s="9"/>
      <c r="F127" s="18">
        <f>SUM(F120:F126)</f>
        <v>500</v>
      </c>
      <c r="G127" s="18">
        <f t="shared" ref="G127:J127" si="62">SUM(G120:G126)</f>
        <v>14.559999999999999</v>
      </c>
      <c r="H127" s="18">
        <f t="shared" si="62"/>
        <v>18.047000000000001</v>
      </c>
      <c r="I127" s="18">
        <f t="shared" si="62"/>
        <v>78.69</v>
      </c>
      <c r="J127" s="18">
        <f t="shared" si="62"/>
        <v>604.85</v>
      </c>
      <c r="K127" s="24"/>
      <c r="L127" s="18">
        <f t="shared" ref="L127" si="63">SUM(L120:L126)</f>
        <v>94.56</v>
      </c>
    </row>
    <row r="128" spans="1:12" ht="1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3"/>
      <c r="B129" s="14"/>
      <c r="C129" s="11"/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3"/>
      <c r="B130" s="14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3"/>
      <c r="B131" s="14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3"/>
      <c r="B132" s="14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3"/>
      <c r="B133" s="14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3"/>
      <c r="B134" s="14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3"/>
      <c r="B135" s="14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3"/>
      <c r="B136" s="14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5"/>
      <c r="B137" s="16"/>
      <c r="C137" s="8"/>
      <c r="D137" s="17" t="s">
        <v>32</v>
      </c>
      <c r="E137" s="9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">
      <c r="A138" s="32">
        <f>A120</f>
        <v>2</v>
      </c>
      <c r="B138" s="32">
        <f>B120</f>
        <v>2</v>
      </c>
      <c r="C138" s="67" t="s">
        <v>4</v>
      </c>
      <c r="D138" s="68"/>
      <c r="E138" s="30"/>
      <c r="F138" s="31">
        <f>F127+F137</f>
        <v>500</v>
      </c>
      <c r="G138" s="31">
        <f t="shared" ref="G138" si="66">G127+G137</f>
        <v>14.559999999999999</v>
      </c>
      <c r="H138" s="31">
        <f t="shared" ref="H138" si="67">H127+H137</f>
        <v>18.047000000000001</v>
      </c>
      <c r="I138" s="31">
        <f t="shared" ref="I138" si="68">I127+I137</f>
        <v>78.69</v>
      </c>
      <c r="J138" s="31">
        <f t="shared" ref="J138:L138" si="69">J127+J137</f>
        <v>604.85</v>
      </c>
      <c r="K138" s="56"/>
      <c r="L138" s="57">
        <f t="shared" si="69"/>
        <v>94.56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51" t="s">
        <v>65</v>
      </c>
      <c r="F139" s="38">
        <v>115</v>
      </c>
      <c r="G139" s="38">
        <v>13.6</v>
      </c>
      <c r="H139" s="55">
        <v>17</v>
      </c>
      <c r="I139" s="38">
        <v>12.1</v>
      </c>
      <c r="J139" s="55">
        <v>252</v>
      </c>
      <c r="K139" s="39">
        <v>399</v>
      </c>
      <c r="L139" s="65">
        <v>53</v>
      </c>
    </row>
    <row r="140" spans="1:12" ht="15">
      <c r="A140" s="22"/>
      <c r="B140" s="14"/>
      <c r="C140" s="11"/>
      <c r="D140" s="6"/>
      <c r="E140" s="49" t="s">
        <v>60</v>
      </c>
      <c r="F140" s="41">
        <v>150</v>
      </c>
      <c r="G140" s="41">
        <v>3.8</v>
      </c>
      <c r="H140" s="41">
        <v>6.1</v>
      </c>
      <c r="I140" s="54">
        <v>40</v>
      </c>
      <c r="J140" s="41">
        <v>192.2</v>
      </c>
      <c r="K140" s="42">
        <v>463</v>
      </c>
      <c r="L140" s="60">
        <v>30</v>
      </c>
    </row>
    <row r="141" spans="1:12" ht="15">
      <c r="A141" s="22"/>
      <c r="B141" s="14"/>
      <c r="C141" s="11"/>
      <c r="D141" s="7" t="s">
        <v>21</v>
      </c>
      <c r="E141" s="49" t="s">
        <v>39</v>
      </c>
      <c r="F141" s="41">
        <v>200</v>
      </c>
      <c r="G141" s="41">
        <v>0.3</v>
      </c>
      <c r="H141" s="41">
        <v>0.05</v>
      </c>
      <c r="I141" s="41">
        <v>16.5</v>
      </c>
      <c r="J141" s="41">
        <v>69.400000000000006</v>
      </c>
      <c r="K141" s="42">
        <v>628</v>
      </c>
      <c r="L141" s="60">
        <v>4</v>
      </c>
    </row>
    <row r="142" spans="1:12" ht="15.75" customHeight="1">
      <c r="A142" s="22"/>
      <c r="B142" s="14"/>
      <c r="C142" s="11"/>
      <c r="D142" s="7" t="s">
        <v>22</v>
      </c>
      <c r="E142" s="49" t="s">
        <v>66</v>
      </c>
      <c r="F142" s="41">
        <v>35</v>
      </c>
      <c r="G142" s="54">
        <v>4</v>
      </c>
      <c r="H142" s="41">
        <v>0.8</v>
      </c>
      <c r="I142" s="41">
        <v>27.8</v>
      </c>
      <c r="J142" s="41">
        <v>62.4</v>
      </c>
      <c r="K142" s="42"/>
      <c r="L142" s="41">
        <v>7.56</v>
      </c>
    </row>
    <row r="143" spans="1:12" ht="15">
      <c r="A143" s="22"/>
      <c r="B143" s="14"/>
      <c r="C143" s="11"/>
      <c r="D143" s="7" t="s">
        <v>23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2"/>
      <c r="B144" s="14"/>
      <c r="C144" s="11"/>
      <c r="D144" s="6"/>
      <c r="E144" s="49"/>
      <c r="F144" s="41"/>
      <c r="G144" s="41"/>
      <c r="H144" s="41"/>
      <c r="I144" s="41"/>
      <c r="J144" s="41"/>
      <c r="K144" s="50"/>
      <c r="L144" s="41"/>
    </row>
    <row r="145" spans="1:12" ht="15">
      <c r="A145" s="22"/>
      <c r="B145" s="14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3"/>
      <c r="B146" s="16"/>
      <c r="C146" s="8"/>
      <c r="D146" s="17" t="s">
        <v>32</v>
      </c>
      <c r="E146" s="9"/>
      <c r="F146" s="18">
        <f>SUM(F139:F145)</f>
        <v>500</v>
      </c>
      <c r="G146" s="18">
        <f t="shared" ref="G146:J146" si="70">SUM(G139:G145)</f>
        <v>21.7</v>
      </c>
      <c r="H146" s="18">
        <f t="shared" si="70"/>
        <v>23.950000000000003</v>
      </c>
      <c r="I146" s="18">
        <f t="shared" si="70"/>
        <v>96.399999999999991</v>
      </c>
      <c r="J146" s="59">
        <f t="shared" si="70"/>
        <v>576</v>
      </c>
      <c r="K146" s="24"/>
      <c r="L146" s="18">
        <f t="shared" ref="L146" si="71">SUM(L139:L145)</f>
        <v>94.56</v>
      </c>
    </row>
    <row r="147" spans="1:12" ht="1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2"/>
      <c r="B148" s="14"/>
      <c r="C148" s="11"/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2"/>
      <c r="B149" s="14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2"/>
      <c r="B150" s="14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2"/>
      <c r="B151" s="14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2"/>
      <c r="B152" s="14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2"/>
      <c r="B153" s="14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2"/>
      <c r="B154" s="14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2"/>
      <c r="B155" s="14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3"/>
      <c r="B156" s="16"/>
      <c r="C156" s="8"/>
      <c r="D156" s="17" t="s">
        <v>32</v>
      </c>
      <c r="E156" s="9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">
      <c r="A157" s="28">
        <f>A139</f>
        <v>2</v>
      </c>
      <c r="B157" s="29">
        <f>B139</f>
        <v>3</v>
      </c>
      <c r="C157" s="67" t="s">
        <v>4</v>
      </c>
      <c r="D157" s="68"/>
      <c r="E157" s="30"/>
      <c r="F157" s="31">
        <f>F146+F156</f>
        <v>500</v>
      </c>
      <c r="G157" s="31">
        <f t="shared" ref="G157" si="74">G146+G156</f>
        <v>21.7</v>
      </c>
      <c r="H157" s="31">
        <f t="shared" ref="H157" si="75">H146+H156</f>
        <v>23.950000000000003</v>
      </c>
      <c r="I157" s="31">
        <f t="shared" ref="I157" si="76">I146+I156</f>
        <v>96.399999999999991</v>
      </c>
      <c r="J157" s="62">
        <f t="shared" ref="J157:L157" si="77">J146+J156</f>
        <v>576</v>
      </c>
      <c r="K157" s="56"/>
      <c r="L157" s="57">
        <f t="shared" si="77"/>
        <v>94.56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7" t="s">
        <v>51</v>
      </c>
      <c r="F158" s="38">
        <v>200</v>
      </c>
      <c r="G158" s="38">
        <v>14.24</v>
      </c>
      <c r="H158" s="38">
        <v>17.739999999999998</v>
      </c>
      <c r="I158" s="38">
        <v>18.46</v>
      </c>
      <c r="J158" s="55">
        <v>292</v>
      </c>
      <c r="K158" s="39">
        <v>306</v>
      </c>
      <c r="L158" s="65">
        <v>59</v>
      </c>
    </row>
    <row r="159" spans="1:12" ht="15">
      <c r="A159" s="22"/>
      <c r="B159" s="14"/>
      <c r="C159" s="64" t="s">
        <v>67</v>
      </c>
      <c r="D159" s="6"/>
      <c r="E159" s="40"/>
      <c r="F159" s="41"/>
      <c r="G159" s="41"/>
      <c r="H159" s="41"/>
      <c r="I159" s="41"/>
      <c r="J159" s="41"/>
      <c r="K159" s="42"/>
      <c r="L159" s="60"/>
    </row>
    <row r="160" spans="1:12" ht="15">
      <c r="A160" s="22"/>
      <c r="B160" s="14"/>
      <c r="C160" s="11"/>
      <c r="D160" s="7" t="s">
        <v>21</v>
      </c>
      <c r="E160" s="49" t="s">
        <v>48</v>
      </c>
      <c r="F160" s="41">
        <v>200</v>
      </c>
      <c r="G160" s="41">
        <v>0.26</v>
      </c>
      <c r="H160" s="41">
        <v>4.7E-2</v>
      </c>
      <c r="I160" s="41">
        <v>13.79</v>
      </c>
      <c r="J160" s="41">
        <v>105.25</v>
      </c>
      <c r="K160" s="42">
        <v>586</v>
      </c>
      <c r="L160" s="60">
        <v>15</v>
      </c>
    </row>
    <row r="161" spans="1:12" ht="15">
      <c r="A161" s="22"/>
      <c r="B161" s="14"/>
      <c r="C161" s="11"/>
      <c r="D161" s="7" t="s">
        <v>22</v>
      </c>
      <c r="E161" s="49" t="s">
        <v>66</v>
      </c>
      <c r="F161" s="41">
        <v>50</v>
      </c>
      <c r="G161" s="41">
        <v>2.1</v>
      </c>
      <c r="H161" s="41">
        <v>0.4</v>
      </c>
      <c r="I161" s="41">
        <v>13.8</v>
      </c>
      <c r="J161" s="54">
        <v>104</v>
      </c>
      <c r="K161" s="42"/>
      <c r="L161" s="60">
        <v>7.56</v>
      </c>
    </row>
    <row r="162" spans="1:12" ht="15">
      <c r="A162" s="22"/>
      <c r="B162" s="14"/>
      <c r="C162" s="11"/>
      <c r="D162" s="7" t="s">
        <v>23</v>
      </c>
      <c r="E162" s="40"/>
      <c r="F162" s="41"/>
      <c r="G162" s="41"/>
      <c r="H162" s="41"/>
      <c r="I162" s="41"/>
      <c r="J162" s="41"/>
      <c r="K162" s="42"/>
      <c r="L162" s="60"/>
    </row>
    <row r="163" spans="1:12" ht="15">
      <c r="A163" s="22"/>
      <c r="B163" s="14"/>
      <c r="C163" s="11"/>
      <c r="D163" s="6"/>
      <c r="E163" s="49" t="s">
        <v>40</v>
      </c>
      <c r="F163" s="41">
        <v>50</v>
      </c>
      <c r="G163" s="41">
        <v>2.8</v>
      </c>
      <c r="H163" s="41">
        <v>4.0999999999999996</v>
      </c>
      <c r="I163" s="41">
        <v>15.1</v>
      </c>
      <c r="J163" s="41">
        <v>108.6</v>
      </c>
      <c r="K163" s="50" t="s">
        <v>41</v>
      </c>
      <c r="L163" s="60">
        <v>13</v>
      </c>
    </row>
    <row r="164" spans="1:12" ht="15">
      <c r="A164" s="22"/>
      <c r="B164" s="14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>
      <c r="A165" s="23"/>
      <c r="B165" s="16"/>
      <c r="C165" s="8"/>
      <c r="D165" s="17" t="s">
        <v>32</v>
      </c>
      <c r="E165" s="9"/>
      <c r="F165" s="18">
        <f>SUM(F158:F164)</f>
        <v>500</v>
      </c>
      <c r="G165" s="18">
        <f t="shared" ref="G165:J165" si="78">SUM(G158:G164)</f>
        <v>19.400000000000002</v>
      </c>
      <c r="H165" s="63">
        <f t="shared" si="78"/>
        <v>22.286999999999999</v>
      </c>
      <c r="I165" s="18">
        <f t="shared" si="78"/>
        <v>61.15</v>
      </c>
      <c r="J165" s="18">
        <f t="shared" si="78"/>
        <v>609.85</v>
      </c>
      <c r="K165" s="24"/>
      <c r="L165" s="18">
        <f t="shared" ref="L165" si="79">SUM(L158:L164)</f>
        <v>94.56</v>
      </c>
    </row>
    <row r="166" spans="1:12" ht="15">
      <c r="A166" s="19">
        <v>2</v>
      </c>
      <c r="B166" s="20">
        <v>4</v>
      </c>
      <c r="C166" s="21" t="s">
        <v>19</v>
      </c>
      <c r="D166" s="5" t="s">
        <v>20</v>
      </c>
      <c r="E166" s="51" t="s">
        <v>69</v>
      </c>
      <c r="F166" s="38">
        <v>100</v>
      </c>
      <c r="G166" s="38">
        <v>9.4</v>
      </c>
      <c r="H166" s="38">
        <v>13.5</v>
      </c>
      <c r="I166" s="55">
        <v>36</v>
      </c>
      <c r="J166" s="55">
        <v>287</v>
      </c>
      <c r="K166" s="39">
        <v>401</v>
      </c>
      <c r="L166" s="65">
        <v>52</v>
      </c>
    </row>
    <row r="167" spans="1:12" ht="15">
      <c r="A167" s="22"/>
      <c r="B167" s="14"/>
      <c r="C167" s="64" t="s">
        <v>68</v>
      </c>
      <c r="D167" s="6"/>
      <c r="E167" s="49" t="s">
        <v>70</v>
      </c>
      <c r="F167" s="41">
        <v>150</v>
      </c>
      <c r="G167" s="41">
        <v>0.26</v>
      </c>
      <c r="H167" s="41">
        <v>4.7E-2</v>
      </c>
      <c r="I167" s="41">
        <v>13.79</v>
      </c>
      <c r="J167" s="41">
        <v>105.25</v>
      </c>
      <c r="K167" s="42">
        <v>465</v>
      </c>
      <c r="L167" s="60">
        <v>25</v>
      </c>
    </row>
    <row r="168" spans="1:12" ht="15">
      <c r="A168" s="22"/>
      <c r="B168" s="14"/>
      <c r="C168" s="11"/>
      <c r="D168" s="7" t="s">
        <v>21</v>
      </c>
      <c r="E168" s="49" t="s">
        <v>39</v>
      </c>
      <c r="F168" s="41">
        <v>200</v>
      </c>
      <c r="G168" s="41">
        <v>0.26</v>
      </c>
      <c r="H168" s="41">
        <v>0.17</v>
      </c>
      <c r="I168" s="41">
        <v>11.41</v>
      </c>
      <c r="J168" s="54">
        <v>52</v>
      </c>
      <c r="K168" s="42"/>
      <c r="L168" s="60">
        <v>4</v>
      </c>
    </row>
    <row r="169" spans="1:12" ht="15">
      <c r="A169" s="22"/>
      <c r="B169" s="14"/>
      <c r="C169" s="11"/>
      <c r="D169" s="7" t="s">
        <v>22</v>
      </c>
      <c r="E169" s="49" t="s">
        <v>62</v>
      </c>
      <c r="F169" s="41">
        <v>50</v>
      </c>
      <c r="G169" s="54">
        <v>2</v>
      </c>
      <c r="H169" s="41">
        <v>0.4</v>
      </c>
      <c r="I169" s="41">
        <v>13.9</v>
      </c>
      <c r="J169" s="41">
        <v>62.4</v>
      </c>
      <c r="K169" s="42"/>
      <c r="L169" s="41">
        <v>13.56</v>
      </c>
    </row>
    <row r="170" spans="1:12" ht="15">
      <c r="A170" s="22"/>
      <c r="B170" s="14"/>
      <c r="C170" s="11"/>
      <c r="D170" s="7" t="s">
        <v>23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2"/>
      <c r="B171" s="14"/>
      <c r="C171" s="11"/>
      <c r="D171" s="6"/>
      <c r="E171" s="49"/>
      <c r="F171" s="41"/>
      <c r="G171" s="41"/>
      <c r="H171" s="41"/>
      <c r="I171" s="41"/>
      <c r="J171" s="41"/>
      <c r="K171" s="50"/>
      <c r="L171" s="41"/>
    </row>
    <row r="172" spans="1:12" ht="15">
      <c r="A172" s="22"/>
      <c r="B172" s="14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6"/>
      <c r="C173" s="8"/>
      <c r="D173" s="17" t="s">
        <v>32</v>
      </c>
      <c r="E173" s="9"/>
      <c r="F173" s="18">
        <f>SUM(F166:F172)</f>
        <v>500</v>
      </c>
      <c r="G173" s="18">
        <f t="shared" ref="G173:J173" si="80">SUM(G166:G172)</f>
        <v>11.92</v>
      </c>
      <c r="H173" s="63">
        <f t="shared" si="80"/>
        <v>14.117000000000001</v>
      </c>
      <c r="I173" s="18">
        <f t="shared" si="80"/>
        <v>75.100000000000009</v>
      </c>
      <c r="J173" s="18">
        <f t="shared" si="80"/>
        <v>506.65</v>
      </c>
      <c r="K173" s="24"/>
      <c r="L173" s="18">
        <f t="shared" ref="L173" si="81">SUM(L166:L172)</f>
        <v>94.56</v>
      </c>
    </row>
    <row r="174" spans="1:12" ht="15">
      <c r="A174" s="25">
        <f>A158</f>
        <v>2</v>
      </c>
      <c r="B174" s="12">
        <f>B158</f>
        <v>4</v>
      </c>
      <c r="C174" s="10" t="s">
        <v>24</v>
      </c>
      <c r="D174" s="7" t="s">
        <v>25</v>
      </c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2"/>
      <c r="B175" s="14"/>
      <c r="C175" s="11"/>
      <c r="D175" s="7" t="s">
        <v>26</v>
      </c>
      <c r="E175" s="40"/>
      <c r="F175" s="41"/>
      <c r="G175" s="41"/>
      <c r="H175" s="41"/>
      <c r="I175" s="41"/>
      <c r="J175" s="41"/>
      <c r="K175" s="42"/>
      <c r="L175" s="41"/>
    </row>
    <row r="176" spans="1:12" ht="15">
      <c r="A176" s="22"/>
      <c r="B176" s="14"/>
      <c r="C176" s="11"/>
      <c r="D176" s="7" t="s">
        <v>27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>
      <c r="A177" s="22"/>
      <c r="B177" s="14"/>
      <c r="C177" s="11"/>
      <c r="D177" s="7" t="s">
        <v>28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>
      <c r="A178" s="22"/>
      <c r="B178" s="14"/>
      <c r="C178" s="11"/>
      <c r="D178" s="7" t="s">
        <v>29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2"/>
      <c r="B179" s="14"/>
      <c r="C179" s="11"/>
      <c r="D179" s="7" t="s">
        <v>30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>
      <c r="A180" s="22"/>
      <c r="B180" s="14"/>
      <c r="C180" s="11"/>
      <c r="D180" s="7" t="s">
        <v>31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>
      <c r="A181" s="22"/>
      <c r="B181" s="14"/>
      <c r="C181" s="11"/>
      <c r="D181" s="6"/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2"/>
      <c r="B182" s="14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6"/>
      <c r="C183" s="8"/>
      <c r="D183" s="17" t="s">
        <v>32</v>
      </c>
      <c r="E183" s="9"/>
      <c r="F183" s="18">
        <f>SUM(F174:F182)</f>
        <v>0</v>
      </c>
      <c r="G183" s="18">
        <f t="shared" ref="G183:J183" si="82">SUM(G174:G182)</f>
        <v>0</v>
      </c>
      <c r="H183" s="18">
        <f t="shared" si="82"/>
        <v>0</v>
      </c>
      <c r="I183" s="18">
        <f t="shared" si="82"/>
        <v>0</v>
      </c>
      <c r="J183" s="18">
        <f t="shared" si="82"/>
        <v>0</v>
      </c>
      <c r="K183" s="24"/>
      <c r="L183" s="18">
        <f t="shared" ref="L183" si="83">SUM(L174:L182)</f>
        <v>0</v>
      </c>
    </row>
    <row r="184" spans="1:12" ht="15">
      <c r="A184" s="28">
        <f>A158</f>
        <v>2</v>
      </c>
      <c r="B184" s="29">
        <f>B158</f>
        <v>4</v>
      </c>
      <c r="C184" s="67" t="s">
        <v>4</v>
      </c>
      <c r="D184" s="68"/>
      <c r="E184" s="30"/>
      <c r="F184" s="31">
        <f>F165+F183</f>
        <v>500</v>
      </c>
      <c r="G184" s="31">
        <f t="shared" ref="G184" si="84">G165+G183</f>
        <v>19.400000000000002</v>
      </c>
      <c r="H184" s="62">
        <f t="shared" ref="H184" si="85">H165+H183</f>
        <v>22.286999999999999</v>
      </c>
      <c r="I184" s="31">
        <f t="shared" ref="I184" si="86">I165+I183</f>
        <v>61.15</v>
      </c>
      <c r="J184" s="31">
        <f t="shared" ref="J184:L184" si="87">J165+J183</f>
        <v>609.85</v>
      </c>
      <c r="K184" s="56"/>
      <c r="L184" s="57">
        <f t="shared" si="87"/>
        <v>94.56</v>
      </c>
    </row>
    <row r="185" spans="1:12" ht="15">
      <c r="A185" s="19">
        <v>2</v>
      </c>
      <c r="B185" s="20">
        <v>5</v>
      </c>
      <c r="C185" s="21" t="s">
        <v>19</v>
      </c>
      <c r="D185" s="5" t="s">
        <v>20</v>
      </c>
      <c r="E185" s="37" t="s">
        <v>52</v>
      </c>
      <c r="F185" s="38">
        <v>170</v>
      </c>
      <c r="G185" s="38">
        <v>9.4</v>
      </c>
      <c r="H185" s="38">
        <v>13.5</v>
      </c>
      <c r="I185" s="55">
        <v>36</v>
      </c>
      <c r="J185" s="55">
        <v>287</v>
      </c>
      <c r="K185" s="39">
        <v>273</v>
      </c>
      <c r="L185" s="65">
        <v>40</v>
      </c>
    </row>
    <row r="186" spans="1:12" ht="15">
      <c r="A186" s="22"/>
      <c r="B186" s="14"/>
      <c r="C186" s="11"/>
      <c r="D186" s="6"/>
      <c r="E186" s="40"/>
      <c r="F186" s="41"/>
      <c r="G186" s="41"/>
      <c r="H186" s="41"/>
      <c r="I186" s="41"/>
      <c r="J186" s="41"/>
      <c r="K186" s="42"/>
      <c r="L186" s="60"/>
    </row>
    <row r="187" spans="1:12" ht="15">
      <c r="A187" s="22"/>
      <c r="B187" s="14"/>
      <c r="C187" s="11"/>
      <c r="D187" s="7" t="s">
        <v>21</v>
      </c>
      <c r="E187" s="49" t="s">
        <v>43</v>
      </c>
      <c r="F187" s="41">
        <v>200</v>
      </c>
      <c r="G187" s="41">
        <v>0.26</v>
      </c>
      <c r="H187" s="41">
        <v>4.7E-2</v>
      </c>
      <c r="I187" s="41">
        <v>13.79</v>
      </c>
      <c r="J187" s="41">
        <v>105.25</v>
      </c>
      <c r="K187" s="42">
        <v>561</v>
      </c>
      <c r="L187" s="60">
        <v>15</v>
      </c>
    </row>
    <row r="188" spans="1:12" ht="15">
      <c r="A188" s="22"/>
      <c r="B188" s="14"/>
      <c r="C188" s="11"/>
      <c r="D188" s="7" t="s">
        <v>22</v>
      </c>
      <c r="E188" s="49" t="s">
        <v>62</v>
      </c>
      <c r="F188" s="41">
        <v>45</v>
      </c>
      <c r="G188" s="54">
        <v>2</v>
      </c>
      <c r="H188" s="41">
        <v>0.4</v>
      </c>
      <c r="I188" s="41">
        <v>13.9</v>
      </c>
      <c r="J188" s="41">
        <v>62.4</v>
      </c>
      <c r="K188" s="42"/>
      <c r="L188" s="60">
        <v>6.56</v>
      </c>
    </row>
    <row r="189" spans="1:12" ht="15">
      <c r="A189" s="22"/>
      <c r="B189" s="14"/>
      <c r="C189" s="11"/>
      <c r="D189" s="7" t="s">
        <v>23</v>
      </c>
      <c r="E189" s="40"/>
      <c r="F189" s="41"/>
      <c r="G189" s="41"/>
      <c r="H189" s="41"/>
      <c r="I189" s="41"/>
      <c r="J189" s="41"/>
      <c r="K189" s="42"/>
      <c r="L189" s="60"/>
    </row>
    <row r="190" spans="1:12" ht="15">
      <c r="A190" s="22"/>
      <c r="B190" s="14"/>
      <c r="C190" s="11"/>
      <c r="D190" s="6"/>
      <c r="E190" s="40" t="s">
        <v>53</v>
      </c>
      <c r="F190" s="41">
        <v>85</v>
      </c>
      <c r="G190" s="41">
        <v>0.26</v>
      </c>
      <c r="H190" s="41">
        <v>0.17</v>
      </c>
      <c r="I190" s="41">
        <v>11.41</v>
      </c>
      <c r="J190" s="54">
        <v>52</v>
      </c>
      <c r="K190" s="42"/>
      <c r="L190" s="60">
        <v>33</v>
      </c>
    </row>
    <row r="191" spans="1:12" ht="15">
      <c r="A191" s="22"/>
      <c r="B191" s="14"/>
      <c r="C191" s="11"/>
      <c r="D191" s="6"/>
      <c r="E191" s="40"/>
      <c r="F191" s="41"/>
      <c r="G191" s="41"/>
      <c r="H191" s="41"/>
      <c r="I191" s="41"/>
      <c r="J191" s="41"/>
      <c r="K191" s="42"/>
      <c r="L191" s="41"/>
    </row>
    <row r="192" spans="1:12" ht="15.75" customHeight="1">
      <c r="A192" s="23"/>
      <c r="B192" s="16"/>
      <c r="C192" s="8"/>
      <c r="D192" s="17" t="s">
        <v>32</v>
      </c>
      <c r="E192" s="9"/>
      <c r="F192" s="18">
        <f>SUM(F185:F191)</f>
        <v>500</v>
      </c>
      <c r="G192" s="18">
        <f t="shared" ref="G192:J192" si="88">SUM(G185:G191)</f>
        <v>11.92</v>
      </c>
      <c r="H192" s="63">
        <f t="shared" si="88"/>
        <v>14.117000000000001</v>
      </c>
      <c r="I192" s="18">
        <f t="shared" si="88"/>
        <v>75.099999999999994</v>
      </c>
      <c r="J192" s="18">
        <f t="shared" si="88"/>
        <v>506.65</v>
      </c>
      <c r="K192" s="24"/>
      <c r="L192" s="18">
        <f t="shared" ref="L192" si="89">SUM(L185:L191)</f>
        <v>94.56</v>
      </c>
    </row>
    <row r="193" spans="1:12" ht="15">
      <c r="A193" s="25">
        <f>A185</f>
        <v>2</v>
      </c>
      <c r="B193" s="12">
        <f>B185</f>
        <v>5</v>
      </c>
      <c r="C193" s="10" t="s">
        <v>24</v>
      </c>
      <c r="D193" s="7" t="s">
        <v>25</v>
      </c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2"/>
      <c r="B194" s="14"/>
      <c r="C194" s="11"/>
      <c r="D194" s="7" t="s">
        <v>26</v>
      </c>
      <c r="E194" s="40"/>
      <c r="F194" s="41"/>
      <c r="G194" s="41"/>
      <c r="H194" s="41"/>
      <c r="I194" s="41"/>
      <c r="J194" s="41"/>
      <c r="K194" s="42"/>
      <c r="L194" s="41"/>
    </row>
    <row r="195" spans="1:12" ht="15">
      <c r="A195" s="22"/>
      <c r="B195" s="14"/>
      <c r="C195" s="11"/>
      <c r="D195" s="7" t="s">
        <v>27</v>
      </c>
      <c r="E195" s="40"/>
      <c r="F195" s="41"/>
      <c r="G195" s="41"/>
      <c r="H195" s="41"/>
      <c r="I195" s="41"/>
      <c r="J195" s="41"/>
      <c r="K195" s="42"/>
      <c r="L195" s="41"/>
    </row>
    <row r="196" spans="1:12" ht="15">
      <c r="A196" s="22"/>
      <c r="B196" s="14"/>
      <c r="C196" s="11"/>
      <c r="D196" s="7" t="s">
        <v>28</v>
      </c>
      <c r="E196" s="40"/>
      <c r="F196" s="41"/>
      <c r="G196" s="41"/>
      <c r="H196" s="41"/>
      <c r="I196" s="41"/>
      <c r="J196" s="41"/>
      <c r="K196" s="42"/>
      <c r="L196" s="41"/>
    </row>
    <row r="197" spans="1:12" ht="15">
      <c r="A197" s="22"/>
      <c r="B197" s="14"/>
      <c r="C197" s="11"/>
      <c r="D197" s="7" t="s">
        <v>29</v>
      </c>
      <c r="E197" s="40"/>
      <c r="F197" s="41"/>
      <c r="G197" s="41"/>
      <c r="H197" s="41"/>
      <c r="I197" s="41"/>
      <c r="J197" s="41"/>
      <c r="K197" s="42"/>
      <c r="L197" s="41"/>
    </row>
    <row r="198" spans="1:12" ht="15">
      <c r="A198" s="22"/>
      <c r="B198" s="14"/>
      <c r="C198" s="11"/>
      <c r="D198" s="7" t="s">
        <v>30</v>
      </c>
      <c r="E198" s="40"/>
      <c r="F198" s="41"/>
      <c r="G198" s="41"/>
      <c r="H198" s="41"/>
      <c r="I198" s="41"/>
      <c r="J198" s="41"/>
      <c r="K198" s="42"/>
      <c r="L198" s="41"/>
    </row>
    <row r="199" spans="1:12" ht="15">
      <c r="A199" s="22"/>
      <c r="B199" s="14"/>
      <c r="C199" s="11"/>
      <c r="D199" s="7" t="s">
        <v>31</v>
      </c>
      <c r="E199" s="40"/>
      <c r="F199" s="41"/>
      <c r="G199" s="41"/>
      <c r="H199" s="41"/>
      <c r="I199" s="41"/>
      <c r="J199" s="41"/>
      <c r="K199" s="42"/>
      <c r="L199" s="41"/>
    </row>
    <row r="200" spans="1:12" ht="15">
      <c r="A200" s="22"/>
      <c r="B200" s="14"/>
      <c r="C200" s="11"/>
      <c r="D200" s="6"/>
      <c r="E200" s="40"/>
      <c r="F200" s="41"/>
      <c r="G200" s="41"/>
      <c r="H200" s="41"/>
      <c r="I200" s="41"/>
      <c r="J200" s="41"/>
      <c r="K200" s="42"/>
      <c r="L200" s="41"/>
    </row>
    <row r="201" spans="1:12" ht="15">
      <c r="A201" s="22"/>
      <c r="B201" s="14"/>
      <c r="C201" s="11"/>
      <c r="D201" s="6"/>
      <c r="E201" s="40"/>
      <c r="F201" s="41"/>
      <c r="G201" s="41"/>
      <c r="H201" s="41"/>
      <c r="I201" s="41"/>
      <c r="J201" s="41"/>
      <c r="K201" s="42"/>
      <c r="L201" s="41"/>
    </row>
    <row r="202" spans="1:12" ht="15">
      <c r="A202" s="23"/>
      <c r="B202" s="16"/>
      <c r="C202" s="8"/>
      <c r="D202" s="17" t="s">
        <v>32</v>
      </c>
      <c r="E202" s="9"/>
      <c r="F202" s="18">
        <f>SUM(F193:F201)</f>
        <v>0</v>
      </c>
      <c r="G202" s="18">
        <f t="shared" ref="G202:J202" si="90">SUM(G193:G201)</f>
        <v>0</v>
      </c>
      <c r="H202" s="18">
        <f t="shared" si="90"/>
        <v>0</v>
      </c>
      <c r="I202" s="18">
        <f t="shared" si="90"/>
        <v>0</v>
      </c>
      <c r="J202" s="18">
        <f t="shared" si="90"/>
        <v>0</v>
      </c>
      <c r="K202" s="24"/>
      <c r="L202" s="18">
        <f t="shared" ref="L202" si="91">SUM(L193:L201)</f>
        <v>0</v>
      </c>
    </row>
    <row r="203" spans="1:12" ht="15.75" thickBot="1">
      <c r="A203" s="28">
        <f>A185</f>
        <v>2</v>
      </c>
      <c r="B203" s="29">
        <f>B185</f>
        <v>5</v>
      </c>
      <c r="C203" s="67" t="s">
        <v>4</v>
      </c>
      <c r="D203" s="68"/>
      <c r="E203" s="30"/>
      <c r="F203" s="31">
        <f>F192+F202</f>
        <v>500</v>
      </c>
      <c r="G203" s="31">
        <f t="shared" ref="G203" si="92">G192+G202</f>
        <v>11.92</v>
      </c>
      <c r="H203" s="62">
        <f t="shared" ref="H203" si="93">H192+H202</f>
        <v>14.117000000000001</v>
      </c>
      <c r="I203" s="31">
        <f t="shared" ref="I203" si="94">I192+I202</f>
        <v>75.099999999999994</v>
      </c>
      <c r="J203" s="31">
        <f t="shared" ref="J203:L203" si="95">J192+J202</f>
        <v>506.65</v>
      </c>
      <c r="K203" s="56"/>
      <c r="L203" s="57">
        <f t="shared" si="95"/>
        <v>94.56</v>
      </c>
    </row>
    <row r="204" spans="1:12" ht="21.75" customHeight="1" thickBot="1">
      <c r="A204" s="26"/>
      <c r="B204" s="27"/>
      <c r="C204" s="69" t="s">
        <v>5</v>
      </c>
      <c r="D204" s="69"/>
      <c r="E204" s="69"/>
      <c r="F204" s="58">
        <f>(F24+F43+F62+F81+F100+F119+F138+F157+F184+F203)/(IF(F24=0,0,1)+IF(F43=0,0,1)+IF(F62=0,0,1)+IF(F81=0,0,1)+IF(F100=0,0,1)+IF(F119=0,0,1)+IF(F138=0,0,1)+IF(F157=0,0,1)+IF(F184=0,0,1)+IF(F203=0,0,1))</f>
        <v>510</v>
      </c>
      <c r="G204" s="66">
        <f t="shared" ref="G204:J204" si="96">(G24+G43+G62+G81+G100+G119+G138+G157+G184+G203)/(IF(G24=0,0,1)+IF(G43=0,0,1)+IF(G62=0,0,1)+IF(G81=0,0,1)+IF(G100=0,0,1)+IF(G119=0,0,1)+IF(G138=0,0,1)+IF(G157=0,0,1)+IF(G184=0,0,1)+IF(G203=0,0,1))</f>
        <v>16.048999999999999</v>
      </c>
      <c r="H204" s="66">
        <f t="shared" si="96"/>
        <v>20.6175</v>
      </c>
      <c r="I204" s="66">
        <f t="shared" si="96"/>
        <v>93.820999999999998</v>
      </c>
      <c r="J204" s="66">
        <f t="shared" si="96"/>
        <v>567.66200000000003</v>
      </c>
      <c r="K204" s="58"/>
      <c r="L204" s="58">
        <f t="shared" ref="L204" si="97">(L24+L43+L62+L81+L100+L119+L138+L157+L184+L203)/(IF(L24=0,0,1)+IF(L43=0,0,1)+IF(L62=0,0,1)+IF(L81=0,0,1)+IF(L100=0,0,1)+IF(L119=0,0,1)+IF(L138=0,0,1)+IF(L157=0,0,1)+IF(L184=0,0,1)+IF(L203=0,0,1))</f>
        <v>94.559999999999988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204:E204"/>
    <mergeCell ref="C203:D203"/>
    <mergeCell ref="C119:D119"/>
    <mergeCell ref="C138:D138"/>
    <mergeCell ref="C157:D157"/>
    <mergeCell ref="C184:D18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2024-01-09T13:33:36Z</dcterms:modified>
</cp:coreProperties>
</file>